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F76BD8F-0850-4D48-BF70-F2184C39A53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<sst xmlns="http://schemas.openxmlformats.org/spreadsheetml/2006/main" count="17409" uniqueCount="3096">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</sst>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1" sqref="G41:I41"/>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1223</v>
      </c>
      <c r="B10" s="172"/>
      <c r="C10" s="172"/>
      <c r="D10" s="169" t="str">
        <f>VLOOKUP(A10,'Listado Total'!B6:R586,7,0)</f>
        <v>Gerente 3</v>
      </c>
      <c r="E10" s="169"/>
      <c r="F10" s="169"/>
      <c r="G10" s="169" t="str">
        <f>VLOOKUP(A10,'Listado Total'!B6:R586,2,0)</f>
        <v>Director Técnico Responsable de Iniciativas FWK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6.8" customHeight="1" thickTop="1" thickBot="1">
      <c r="A17" s="146" t="str">
        <f>VLOOKUP(A10,'Listado Total'!B6:R586,17,0)</f>
        <v>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342G4L+zlMW88+y7lEskK8bqtSdRULmHLs0EUIN/bzjvOmddNDMEyQY83H0Q+nAHi/mxcmredA+1TMPFft3O3g==" saltValue="deBZCHGv1A8z/3fw+PGHQ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2022-07-27T07:33:53Z</dcterms:modified>
</cp:coreProperties>
</file>